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n\Documents\Coldwell Banker Vesta\"/>
    </mc:Choice>
  </mc:AlternateContent>
  <xr:revisionPtr revIDLastSave="0" documentId="8_{B16C6C9E-3850-4701-A96B-3422789F83C9}" xr6:coauthVersionLast="31" xr6:coauthVersionMax="31" xr10:uidLastSave="{00000000-0000-0000-0000-000000000000}"/>
  <bookViews>
    <workbookView xWindow="0" yWindow="0" windowWidth="14380" windowHeight="4090" xr2:uid="{00000000-000D-0000-FFFF-FFFF00000000}"/>
  </bookViews>
  <sheets>
    <sheet name="Sheet1" sheetId="1" r:id="rId1"/>
  </sheets>
  <calcPr calcId="17901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1" l="1"/>
  <c r="I26" i="1"/>
  <c r="J23" i="1"/>
  <c r="I23" i="1"/>
  <c r="G21" i="1"/>
  <c r="F13" i="1"/>
  <c r="F9" i="1"/>
  <c r="G7" i="1"/>
  <c r="G6" i="1"/>
  <c r="F33" i="1" l="1"/>
  <c r="E16" i="1"/>
  <c r="I32" i="1" l="1"/>
  <c r="I27" i="1"/>
  <c r="I28" i="1"/>
  <c r="I29" i="1"/>
  <c r="I30" i="1"/>
  <c r="I31" i="1"/>
  <c r="E17" i="1"/>
  <c r="E18" i="1" s="1"/>
  <c r="F34" i="1" l="1"/>
  <c r="J34" i="1" s="1"/>
  <c r="F19" i="1"/>
  <c r="F17" i="1"/>
  <c r="F18" i="1"/>
  <c r="J33" i="1" l="1"/>
  <c r="E19" i="1"/>
  <c r="G14" i="1"/>
  <c r="D20" i="1" l="1"/>
  <c r="F20" i="1" s="1"/>
  <c r="E20" i="1" l="1"/>
  <c r="I36" i="1"/>
  <c r="J36" i="1"/>
  <c r="G23" i="1"/>
</calcChain>
</file>

<file path=xl/sharedStrings.xml><?xml version="1.0" encoding="utf-8"?>
<sst xmlns="http://schemas.openxmlformats.org/spreadsheetml/2006/main" count="40" uniqueCount="38">
  <si>
    <t>Documentary Stamps</t>
  </si>
  <si>
    <t>Agrarian</t>
  </si>
  <si>
    <t>Fiscal Stamp</t>
  </si>
  <si>
    <t>National Archives</t>
  </si>
  <si>
    <t>Bar Association</t>
  </si>
  <si>
    <t>Municipal</t>
  </si>
  <si>
    <t>Notary Registration Fees</t>
  </si>
  <si>
    <t>CLOSING COSTS</t>
  </si>
  <si>
    <t>Sales Price</t>
  </si>
  <si>
    <t>Up to C 10,000,000</t>
  </si>
  <si>
    <t>Next C 5,000,000</t>
  </si>
  <si>
    <t>Next C 15,000,000</t>
  </si>
  <si>
    <t>Remainder</t>
  </si>
  <si>
    <t>Fixed</t>
  </si>
  <si>
    <t>SPA</t>
  </si>
  <si>
    <t>Due Diligence</t>
  </si>
  <si>
    <t>Resurvey</t>
  </si>
  <si>
    <t>Home Inspection</t>
  </si>
  <si>
    <t>Corporation</t>
  </si>
  <si>
    <t>Total "Closing Costs"</t>
  </si>
  <si>
    <t>Exchange Rate</t>
  </si>
  <si>
    <t>Sales Price in Colones</t>
  </si>
  <si>
    <t xml:space="preserve">Transfer tax </t>
  </si>
  <si>
    <t>National Registry Stamp</t>
  </si>
  <si>
    <t>$$ Total</t>
  </si>
  <si>
    <t xml:space="preserve">Subtotal Notary </t>
  </si>
  <si>
    <t>Subtotal Stamps</t>
  </si>
  <si>
    <t>Escrow Account</t>
  </si>
  <si>
    <t>Estimated Total for Closing</t>
  </si>
  <si>
    <t>Commission</t>
  </si>
  <si>
    <t>Commission Tax</t>
  </si>
  <si>
    <t xml:space="preserve">    All estimates until you get an actual quote</t>
  </si>
  <si>
    <t>Powerof Attorney</t>
  </si>
  <si>
    <t>Other Docs and Due Diligence</t>
  </si>
  <si>
    <t>BUYER</t>
  </si>
  <si>
    <t>SELLER</t>
  </si>
  <si>
    <t>N/A</t>
  </si>
  <si>
    <t>$$ Amounts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</si>
</sst>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3" fontId="0" fillId="0" borderId="0" xfId="0" applyNumberFormat="1"/>
    <xf numFmtId="4" fontId="0" fillId="0" borderId="0" xfId="0" applyNumberFormat="1"/>
    <xf numFmtId="2" fontId="0" fillId="0" borderId="0" xfId="0" applyNumberFormat="1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/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4" fontId="0" fillId="0" borderId="0" xfId="0" applyNumberFormat="1" applyFont="1"/>
    <xf numFmtId="4" fontId="1" fillId="0" borderId="0" xfId="0" applyNumberFormat="1" applyFont="1"/>
    <xf numFmtId="3" fontId="1" fillId="0" borderId="0" xfId="0" applyNumberFormat="1" applyFont="1"/>
    <xf numFmtId="0" fontId="2" fillId="0" borderId="0" xfId="0" applyFont="1"/>
    <xf numFmtId="4" fontId="0" fillId="0" borderId="0" xfId="0" applyNumberFormat="1" applyFont="1" applyAlignment="1">
      <alignment horizontal="center"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6"/>
  <sheetViews>
    <sheetView tabSelected="1" topLeftCell="A17" workbookViewId="0">
      <selection activeCell="J27" sqref="J27"/>
    </sheetView>
  </sheetViews>
  <sheetFormatPr defaultRowHeight="14.5" x14ac:dyDescent="0.35"/>
  <cols>
    <col min="1" max="1" width="24.81640625" bestFit="1" customWidth="1"/>
    <col min="2" max="2" width="16.36328125" bestFit="1" customWidth="1"/>
    <col min="3" max="3" width="5.81640625" bestFit="1" customWidth="1"/>
    <col min="4" max="4" width="10.7265625" style="1" bestFit="1" customWidth="1"/>
    <col min="5" max="5" width="12.36328125" style="1" bestFit="1" customWidth="1"/>
    <col min="6" max="6" width="13.90625" style="2" bestFit="1" customWidth="1"/>
    <col min="7" max="7" width="9.81640625" style="2" bestFit="1" customWidth="1"/>
    <col min="8" max="8" width="8.7265625" style="3"/>
    <col min="9" max="9" width="12" style="2" bestFit="1" customWidth="1"/>
    <col min="10" max="10" width="9.81640625" style="2" bestFit="1" customWidth="1"/>
  </cols>
  <sheetData>
    <row r="1" spans="1:10" ht="21" x14ac:dyDescent="0.5">
      <c r="A1" s="14" t="s">
        <v>7</v>
      </c>
    </row>
    <row r="2" spans="1:10" x14ac:dyDescent="0.35">
      <c r="I2" s="11"/>
    </row>
    <row r="3" spans="1:10" x14ac:dyDescent="0.35">
      <c r="A3" t="s">
        <v>8</v>
      </c>
      <c r="B3" s="8">
        <v>200000</v>
      </c>
      <c r="F3" s="2" t="s">
        <v>37</v>
      </c>
      <c r="G3" s="2" t="s">
        <v>24</v>
      </c>
      <c r="I3" s="15" t="s">
        <v>34</v>
      </c>
      <c r="J3" s="6" t="s">
        <v>35</v>
      </c>
    </row>
    <row r="4" spans="1:10" x14ac:dyDescent="0.35">
      <c r="A4" t="s">
        <v>20</v>
      </c>
      <c r="B4" s="8">
        <v>560</v>
      </c>
      <c r="G4" s="6"/>
      <c r="I4" s="12">
        <v>0.5</v>
      </c>
      <c r="J4" s="12">
        <v>0.5</v>
      </c>
    </row>
    <row r="5" spans="1:10" s="4" customFormat="1" x14ac:dyDescent="0.35">
      <c r="A5" s="9"/>
      <c r="B5" s="10"/>
      <c r="D5" s="5"/>
      <c r="E5" s="5"/>
      <c r="F5" s="6"/>
      <c r="G5" s="6"/>
      <c r="H5" s="7"/>
      <c r="I5" s="6"/>
      <c r="J5" s="6"/>
    </row>
    <row r="6" spans="1:10" x14ac:dyDescent="0.35">
      <c r="A6" t="s">
        <v>22</v>
      </c>
      <c r="C6">
        <v>1.4999999999999999E-2</v>
      </c>
      <c r="G6" s="2">
        <f>B3*C6</f>
        <v>3000</v>
      </c>
    </row>
    <row r="7" spans="1:10" x14ac:dyDescent="0.35">
      <c r="A7" t="s">
        <v>23</v>
      </c>
      <c r="C7">
        <v>5.0000000000000001E-3</v>
      </c>
      <c r="G7" s="2">
        <f>B3*C7</f>
        <v>1000</v>
      </c>
    </row>
    <row r="8" spans="1:10" x14ac:dyDescent="0.35">
      <c r="A8" t="s">
        <v>0</v>
      </c>
    </row>
    <row r="9" spans="1:10" x14ac:dyDescent="0.35">
      <c r="B9" t="s">
        <v>1</v>
      </c>
      <c r="C9">
        <v>1E-3</v>
      </c>
      <c r="F9" s="2">
        <f>B3*C9</f>
        <v>200</v>
      </c>
    </row>
    <row r="10" spans="1:10" x14ac:dyDescent="0.35">
      <c r="B10" t="s">
        <v>2</v>
      </c>
      <c r="C10" t="s">
        <v>13</v>
      </c>
      <c r="F10" s="2">
        <v>1.25</v>
      </c>
    </row>
    <row r="11" spans="1:10" x14ac:dyDescent="0.35">
      <c r="B11" t="s">
        <v>3</v>
      </c>
      <c r="C11" t="s">
        <v>13</v>
      </c>
      <c r="F11" s="2">
        <v>0.04</v>
      </c>
    </row>
    <row r="12" spans="1:10" x14ac:dyDescent="0.35">
      <c r="B12" t="s">
        <v>4</v>
      </c>
      <c r="C12" t="s">
        <v>13</v>
      </c>
      <c r="F12" s="2">
        <v>10</v>
      </c>
    </row>
    <row r="13" spans="1:10" x14ac:dyDescent="0.35">
      <c r="B13" t="s">
        <v>5</v>
      </c>
      <c r="C13">
        <v>2E-3</v>
      </c>
      <c r="F13" s="2">
        <f>B3*C13</f>
        <v>400</v>
      </c>
    </row>
    <row r="14" spans="1:10" x14ac:dyDescent="0.35">
      <c r="B14" t="s">
        <v>26</v>
      </c>
      <c r="G14" s="2">
        <f>SUM(F9:F13)</f>
        <v>611.29</v>
      </c>
    </row>
    <row r="15" spans="1:10" x14ac:dyDescent="0.35">
      <c r="A15" t="s">
        <v>6</v>
      </c>
    </row>
    <row r="16" spans="1:10" x14ac:dyDescent="0.35">
      <c r="B16" t="s">
        <v>21</v>
      </c>
      <c r="E16" s="1">
        <f>B3*B4</f>
        <v>112000000</v>
      </c>
    </row>
    <row r="17" spans="1:10" x14ac:dyDescent="0.35">
      <c r="B17" t="s">
        <v>9</v>
      </c>
      <c r="C17">
        <v>0.02</v>
      </c>
      <c r="D17" s="13">
        <v>10000000</v>
      </c>
      <c r="E17" s="1">
        <f>E16-D17</f>
        <v>102000000</v>
      </c>
      <c r="F17" s="2">
        <f>C17*D17/B4</f>
        <v>357.14285714285717</v>
      </c>
    </row>
    <row r="18" spans="1:10" x14ac:dyDescent="0.35">
      <c r="B18" t="s">
        <v>10</v>
      </c>
      <c r="C18">
        <v>1.4999999999999999E-2</v>
      </c>
      <c r="D18" s="13">
        <v>5000000</v>
      </c>
      <c r="E18" s="1">
        <f>E17-D18</f>
        <v>97000000</v>
      </c>
      <c r="F18" s="2">
        <f>C18*D18/B4</f>
        <v>133.92857142857142</v>
      </c>
    </row>
    <row r="19" spans="1:10" x14ac:dyDescent="0.35">
      <c r="B19" t="s">
        <v>11</v>
      </c>
      <c r="C19">
        <v>1.2500000000000001E-2</v>
      </c>
      <c r="D19" s="13">
        <v>15000000</v>
      </c>
      <c r="E19" s="1">
        <f>E18-D19</f>
        <v>82000000</v>
      </c>
      <c r="F19" s="2">
        <f>C19*D19/B4</f>
        <v>334.82142857142856</v>
      </c>
    </row>
    <row r="20" spans="1:10" x14ac:dyDescent="0.35">
      <c r="B20" t="s">
        <v>12</v>
      </c>
      <c r="C20">
        <v>0.01</v>
      </c>
      <c r="D20" s="13">
        <f>E19</f>
        <v>82000000</v>
      </c>
      <c r="E20" s="1">
        <f>E19-D20</f>
        <v>0</v>
      </c>
      <c r="F20" s="2">
        <f>C20*D20/B4</f>
        <v>1464.2857142857142</v>
      </c>
    </row>
    <row r="21" spans="1:10" x14ac:dyDescent="0.35">
      <c r="B21" t="s">
        <v>25</v>
      </c>
      <c r="G21" s="2">
        <f>SUM(F17:F20)</f>
        <v>2290.1785714285716</v>
      </c>
    </row>
    <row r="23" spans="1:10" x14ac:dyDescent="0.35">
      <c r="A23" t="s">
        <v>19</v>
      </c>
      <c r="G23" s="2">
        <f>SUM(G6:G21)</f>
        <v>6901.4685714285715</v>
      </c>
      <c r="I23" s="2">
        <f>G23*I4</f>
        <v>3450.7342857142858</v>
      </c>
      <c r="J23" s="2">
        <f>G23*J4</f>
        <v>3450.7342857142858</v>
      </c>
    </row>
    <row r="25" spans="1:10" x14ac:dyDescent="0.35">
      <c r="A25" t="s">
        <v>33</v>
      </c>
      <c r="D25" s="13" t="s">
        <v>31</v>
      </c>
    </row>
    <row r="26" spans="1:10" x14ac:dyDescent="0.35">
      <c r="B26" t="s">
        <v>14</v>
      </c>
      <c r="F26" s="12">
        <v>500</v>
      </c>
      <c r="I26" s="2">
        <f>F26*I4</f>
        <v>250</v>
      </c>
      <c r="J26" s="2">
        <f>F26*J4</f>
        <v>250</v>
      </c>
    </row>
    <row r="27" spans="1:10" x14ac:dyDescent="0.35">
      <c r="B27" t="s">
        <v>15</v>
      </c>
      <c r="F27" s="12">
        <v>500</v>
      </c>
      <c r="I27" s="2">
        <f t="shared" ref="I27:I32" si="0">F27</f>
        <v>500</v>
      </c>
    </row>
    <row r="28" spans="1:10" x14ac:dyDescent="0.35">
      <c r="B28" t="s">
        <v>16</v>
      </c>
      <c r="F28" s="17" t="s">
        <v>36</v>
      </c>
      <c r="I28" s="16" t="str">
        <f t="shared" si="0"/>
        <v>N/A</v>
      </c>
    </row>
    <row r="29" spans="1:10" x14ac:dyDescent="0.35">
      <c r="B29" t="s">
        <v>17</v>
      </c>
      <c r="F29" s="12">
        <v>500</v>
      </c>
      <c r="I29" s="2">
        <f t="shared" si="0"/>
        <v>500</v>
      </c>
    </row>
    <row r="30" spans="1:10" x14ac:dyDescent="0.35">
      <c r="B30" t="s">
        <v>18</v>
      </c>
      <c r="F30" s="12">
        <v>800</v>
      </c>
      <c r="I30" s="2">
        <f t="shared" si="0"/>
        <v>800</v>
      </c>
    </row>
    <row r="31" spans="1:10" x14ac:dyDescent="0.35">
      <c r="B31" t="s">
        <v>27</v>
      </c>
      <c r="F31" s="12">
        <v>500</v>
      </c>
      <c r="I31" s="2">
        <f t="shared" si="0"/>
        <v>500</v>
      </c>
    </row>
    <row r="32" spans="1:10" x14ac:dyDescent="0.35">
      <c r="B32" t="s">
        <v>32</v>
      </c>
      <c r="F32" s="12">
        <v>100</v>
      </c>
      <c r="I32" s="2">
        <f t="shared" si="0"/>
        <v>100</v>
      </c>
    </row>
    <row r="33" spans="1:10" x14ac:dyDescent="0.35">
      <c r="B33" t="s">
        <v>29</v>
      </c>
      <c r="C33" s="8">
        <v>0.08</v>
      </c>
      <c r="F33" s="2">
        <f>C33*B3</f>
        <v>16000</v>
      </c>
      <c r="I33" s="2">
        <v>0</v>
      </c>
      <c r="J33" s="2">
        <f>F33</f>
        <v>16000</v>
      </c>
    </row>
    <row r="34" spans="1:10" x14ac:dyDescent="0.35">
      <c r="B34" t="s">
        <v>30</v>
      </c>
      <c r="C34">
        <v>0.13</v>
      </c>
      <c r="F34" s="2">
        <f>F33*C34</f>
        <v>2080</v>
      </c>
      <c r="I34" s="2">
        <v>0</v>
      </c>
      <c r="J34" s="2">
        <f>F34</f>
        <v>2080</v>
      </c>
    </row>
    <row r="36" spans="1:10" x14ac:dyDescent="0.35">
      <c r="A36" t="s">
        <v>28</v>
      </c>
      <c r="I36" s="2">
        <f>SUM(I23:I34)</f>
        <v>6100.7342857142858</v>
      </c>
      <c r="J36" s="2">
        <f>SUM(J23:J34)</f>
        <v>21780.734285714287</v>
      </c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</dc:creator>
  <cp:lastModifiedBy>Ron</cp:lastModifiedBy>
  <dcterms:created xsi:type="dcterms:W3CDTF">2017-05-10T15:50:42Z</dcterms:created>
  <dcterms:modified xsi:type="dcterms:W3CDTF">2018-05-17T15:23:20Z</dcterms:modified>
</cp:coreProperties>
</file>